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Cell Experiments\Cytotoxicity\CA@MOF-808(Fe)@AuNP@Mn@PEG\HEK293\"/>
    </mc:Choice>
  </mc:AlternateContent>
  <xr:revisionPtr revIDLastSave="0" documentId="13_ncr:1_{425756CD-E1CF-457C-9F25-4291D9A882FF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3-05 12-54-39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8" i="1"/>
  <c r="T11" i="1"/>
  <c r="T14" i="1"/>
  <c r="T17" i="1"/>
  <c r="T20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" i="1"/>
  <c r="I22" i="1"/>
  <c r="I23" i="1"/>
  <c r="I24" i="1"/>
  <c r="I25" i="1"/>
  <c r="H22" i="1"/>
  <c r="H23" i="1"/>
  <c r="H24" i="1"/>
  <c r="H25" i="1"/>
  <c r="G22" i="1"/>
  <c r="G23" i="1"/>
  <c r="G24" i="1"/>
  <c r="G25" i="1"/>
  <c r="F22" i="1"/>
  <c r="F23" i="1"/>
  <c r="F24" i="1"/>
  <c r="F25" i="1"/>
  <c r="E22" i="1"/>
  <c r="E23" i="1"/>
  <c r="E24" i="1"/>
  <c r="E25" i="1"/>
  <c r="D22" i="1"/>
  <c r="D23" i="1"/>
  <c r="D24" i="1"/>
  <c r="D25" i="1"/>
  <c r="C22" i="1"/>
  <c r="C23" i="1"/>
  <c r="C24" i="1"/>
  <c r="C25" i="1"/>
  <c r="I21" i="1"/>
  <c r="H21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<sst xmlns="http://schemas.openxmlformats.org/spreadsheetml/2006/main" count="17" uniqueCount="17">
  <si>
    <t>User: USER</t>
  </si>
  <si>
    <t>Path: C:\Program Files (x86)\BMG\CLARIOstar\User\Data</t>
  </si>
  <si>
    <t>Test run no.: 2009</t>
  </si>
  <si>
    <t>Test name: Yang-Alamar Blue</t>
  </si>
  <si>
    <t>Date: 05/03/2023</t>
  </si>
  <si>
    <t>Time: 12:54:39</t>
  </si>
  <si>
    <t>ID1: HEK293-6-WY-03-034-48 h</t>
  </si>
  <si>
    <t>Fluorescence (FI)</t>
  </si>
  <si>
    <t>Well Scan: Average (557-10/593-10)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</si>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</sst>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tabSelected="1" workbookViewId="0">
      <selection activeCell="T4" sqref="T4"/>
    </sheetView>
  </sheetViews>
  <sheetFormatPr defaultRowHeight="15" x14ac:dyDescent="0.25"/>
  <cols>
    <col min="3" max="9" width="11" bestFit="1" customWidth="1"/>
    <col min="18" max="18" width="11" bestFit="1" customWidth="1"/>
    <col min="20" max="20" width="11" bestFit="1" customWidth="1"/>
  </cols>
  <sheetData>
    <row r="1" spans="1:20" x14ac:dyDescent="0.25">
      <c r="A1" t="s">
        <v>0</v>
      </c>
      <c r="B1" t="s">
        <v>1</v>
      </c>
      <c r="C1" t="s">
        <v>2</v>
      </c>
    </row>
    <row r="2" spans="1:20" x14ac:dyDescent="0.25">
      <c r="A2" t="s">
        <v>3</v>
      </c>
      <c r="B2" t="s">
        <v>4</v>
      </c>
      <c r="C2" t="s">
        <v>5</v>
      </c>
      <c r="O2">
        <v>0</v>
      </c>
      <c r="P2">
        <v>60106.214285999995</v>
      </c>
      <c r="Q2">
        <v>59463.214290000004</v>
      </c>
      <c r="R2">
        <f>P2/59463.21429*100</f>
        <v>101.08134079813462</v>
      </c>
      <c r="S2">
        <v>99.999999990000006</v>
      </c>
      <c r="T2">
        <f>_xlfn.STDEV.P(R2:R4)</f>
        <v>0.80671712707461551</v>
      </c>
    </row>
    <row r="3" spans="1:20" x14ac:dyDescent="0.25">
      <c r="P3">
        <v>58954.414285999999</v>
      </c>
      <c r="R3">
        <f t="shared" ref="R3:R22" si="0">P3/59463.21429*100</f>
        <v>99.144344936486945</v>
      </c>
    </row>
    <row r="4" spans="1:20" x14ac:dyDescent="0.25">
      <c r="A4" t="s">
        <v>6</v>
      </c>
      <c r="P4">
        <v>59329.014285999998</v>
      </c>
      <c r="R4">
        <f t="shared" si="0"/>
        <v>99.774314245197843</v>
      </c>
    </row>
    <row r="5" spans="1:20" x14ac:dyDescent="0.25">
      <c r="A5" t="s">
        <v>7</v>
      </c>
      <c r="O5">
        <v>1</v>
      </c>
      <c r="P5">
        <v>57437.814286000001</v>
      </c>
      <c r="R5">
        <f t="shared" si="0"/>
        <v>96.593860543558591</v>
      </c>
      <c r="S5">
        <v>97.349621909999996</v>
      </c>
      <c r="T5">
        <f t="shared" ref="T3:T20" si="1">_xlfn.STDEV.P(R5:R7)</f>
        <v>0.69246079152060647</v>
      </c>
    </row>
    <row r="6" spans="1:20" x14ac:dyDescent="0.25">
      <c r="P6">
        <v>58432.614285999996</v>
      </c>
      <c r="R6">
        <f t="shared" si="0"/>
        <v>98.266827623925934</v>
      </c>
    </row>
    <row r="7" spans="1:20" x14ac:dyDescent="0.25">
      <c r="A7" t="s">
        <v>8</v>
      </c>
      <c r="P7">
        <v>57791.214285999995</v>
      </c>
      <c r="R7">
        <f t="shared" si="0"/>
        <v>97.188177558236717</v>
      </c>
    </row>
    <row r="8" spans="1:20" x14ac:dyDescent="0.25">
      <c r="O8">
        <v>2</v>
      </c>
      <c r="P8">
        <v>32133.414286000003</v>
      </c>
      <c r="R8">
        <f t="shared" si="0"/>
        <v>54.039147849099564</v>
      </c>
      <c r="S8">
        <v>58.587618190000001</v>
      </c>
      <c r="T8">
        <f t="shared" si="1"/>
        <v>3.2928118575915928</v>
      </c>
    </row>
    <row r="9" spans="1:20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35676.314286000001</v>
      </c>
      <c r="R9">
        <f t="shared" si="0"/>
        <v>59.997285232526906</v>
      </c>
    </row>
    <row r="10" spans="1:20" x14ac:dyDescent="0.25">
      <c r="A10" t="s">
        <v>9</v>
      </c>
      <c r="B10">
        <v>32.4</v>
      </c>
      <c r="C10">
        <v>40.799999999999997</v>
      </c>
      <c r="D10">
        <v>40</v>
      </c>
      <c r="E10">
        <v>36.700000000000003</v>
      </c>
      <c r="F10">
        <v>35.799999999999997</v>
      </c>
      <c r="G10">
        <v>35.4</v>
      </c>
      <c r="H10">
        <v>32.4</v>
      </c>
      <c r="I10">
        <v>32.9</v>
      </c>
      <c r="J10">
        <v>51.9</v>
      </c>
      <c r="K10">
        <v>28.4</v>
      </c>
      <c r="L10">
        <v>27.2</v>
      </c>
      <c r="M10">
        <v>28.4</v>
      </c>
      <c r="P10">
        <v>36704.514285999998</v>
      </c>
      <c r="R10">
        <f t="shared" si="0"/>
        <v>61.72642149311568</v>
      </c>
    </row>
    <row r="11" spans="1:20" x14ac:dyDescent="0.25">
      <c r="A11" t="s">
        <v>10</v>
      </c>
      <c r="B11">
        <v>169.8</v>
      </c>
      <c r="C11">
        <v>63165.4</v>
      </c>
      <c r="D11">
        <v>59593.3</v>
      </c>
      <c r="E11">
        <v>34288.9</v>
      </c>
      <c r="F11">
        <v>18802.099999999999</v>
      </c>
      <c r="G11">
        <v>5201.7</v>
      </c>
      <c r="H11">
        <v>3863.4</v>
      </c>
      <c r="I11">
        <v>4327.7</v>
      </c>
      <c r="J11">
        <v>49.6</v>
      </c>
      <c r="K11">
        <v>28.5</v>
      </c>
      <c r="L11">
        <v>27.7</v>
      </c>
      <c r="M11">
        <v>28.3</v>
      </c>
      <c r="O11">
        <v>3</v>
      </c>
      <c r="P11">
        <v>16646.614286</v>
      </c>
      <c r="R11">
        <f t="shared" si="0"/>
        <v>27.994810715773028</v>
      </c>
      <c r="S11">
        <v>24.588110700000001</v>
      </c>
      <c r="T11">
        <f t="shared" si="1"/>
        <v>2.6733540682416534</v>
      </c>
    </row>
    <row r="12" spans="1:20" x14ac:dyDescent="0.25">
      <c r="A12" t="s">
        <v>11</v>
      </c>
      <c r="B12">
        <v>176</v>
      </c>
      <c r="C12">
        <v>62261.7</v>
      </c>
      <c r="D12">
        <v>62482.2</v>
      </c>
      <c r="E12">
        <v>39161.599999999999</v>
      </c>
      <c r="F12">
        <v>19554.3</v>
      </c>
      <c r="G12">
        <v>5096</v>
      </c>
      <c r="H12">
        <v>3912.9</v>
      </c>
      <c r="I12">
        <v>3565.6</v>
      </c>
      <c r="J12">
        <v>48.5</v>
      </c>
      <c r="K12">
        <v>28.1</v>
      </c>
      <c r="L12">
        <v>27.3</v>
      </c>
      <c r="M12">
        <v>28.9</v>
      </c>
      <c r="P12">
        <v>12763.714286</v>
      </c>
      <c r="R12">
        <f t="shared" si="0"/>
        <v>21.464891258235411</v>
      </c>
    </row>
    <row r="13" spans="1:20" x14ac:dyDescent="0.25">
      <c r="A13" t="s">
        <v>12</v>
      </c>
      <c r="B13">
        <v>169.2</v>
      </c>
      <c r="C13">
        <v>60832.800000000003</v>
      </c>
      <c r="D13">
        <v>60588.1</v>
      </c>
      <c r="E13">
        <v>37831.800000000003</v>
      </c>
      <c r="F13">
        <v>14919.2</v>
      </c>
      <c r="G13">
        <v>4651.1000000000004</v>
      </c>
      <c r="H13">
        <v>2946.3</v>
      </c>
      <c r="I13">
        <v>3904.9</v>
      </c>
      <c r="J13">
        <v>52.6</v>
      </c>
      <c r="K13">
        <v>29</v>
      </c>
      <c r="L13">
        <v>28.5</v>
      </c>
      <c r="M13">
        <v>29.3</v>
      </c>
      <c r="P13">
        <v>14452.314285999999</v>
      </c>
      <c r="R13">
        <f t="shared" si="0"/>
        <v>24.304630112184267</v>
      </c>
    </row>
    <row r="14" spans="1:20" x14ac:dyDescent="0.25">
      <c r="A14" t="s">
        <v>13</v>
      </c>
      <c r="B14">
        <v>167.1</v>
      </c>
      <c r="C14">
        <v>61109.9</v>
      </c>
      <c r="D14">
        <v>59946.7</v>
      </c>
      <c r="E14">
        <v>38860</v>
      </c>
      <c r="F14">
        <v>16607.8</v>
      </c>
      <c r="G14">
        <v>4194.3</v>
      </c>
      <c r="H14">
        <v>3372.6</v>
      </c>
      <c r="I14">
        <v>3944.2</v>
      </c>
      <c r="J14">
        <v>52.2</v>
      </c>
      <c r="K14">
        <v>29.4</v>
      </c>
      <c r="L14">
        <v>28.8</v>
      </c>
      <c r="M14">
        <v>27.4</v>
      </c>
      <c r="O14">
        <v>4</v>
      </c>
      <c r="P14">
        <v>2940.5142860000001</v>
      </c>
      <c r="R14">
        <f t="shared" si="0"/>
        <v>4.9450981099999325</v>
      </c>
      <c r="S14">
        <v>4.635270706</v>
      </c>
      <c r="T14">
        <f t="shared" si="1"/>
        <v>0.31868491867330345</v>
      </c>
    </row>
    <row r="15" spans="1:20" x14ac:dyDescent="0.25">
      <c r="A15" t="s">
        <v>14</v>
      </c>
      <c r="B15">
        <v>137.19999999999999</v>
      </c>
      <c r="C15">
        <v>61484.5</v>
      </c>
      <c r="D15">
        <v>54966.1</v>
      </c>
      <c r="E15">
        <v>32671.9</v>
      </c>
      <c r="F15">
        <v>13628</v>
      </c>
      <c r="G15">
        <v>4988.2</v>
      </c>
      <c r="H15">
        <v>3497.2</v>
      </c>
      <c r="I15">
        <v>4906.8999999999996</v>
      </c>
      <c r="J15">
        <v>48.3</v>
      </c>
      <c r="K15">
        <v>28.6</v>
      </c>
      <c r="L15">
        <v>28.6</v>
      </c>
      <c r="M15">
        <v>29</v>
      </c>
      <c r="P15">
        <v>2495.6142860000004</v>
      </c>
      <c r="R15">
        <f t="shared" si="0"/>
        <v>4.1969044489068104</v>
      </c>
    </row>
    <row r="16" spans="1:20" x14ac:dyDescent="0.25">
      <c r="A16" t="s">
        <v>15</v>
      </c>
      <c r="B16">
        <v>37</v>
      </c>
      <c r="C16">
        <v>2065.6</v>
      </c>
      <c r="D16">
        <v>2098.9</v>
      </c>
      <c r="E16">
        <v>2168.5</v>
      </c>
      <c r="F16">
        <v>2239.8000000000002</v>
      </c>
      <c r="G16">
        <v>2197.8000000000002</v>
      </c>
      <c r="H16">
        <v>2167.3000000000002</v>
      </c>
      <c r="I16">
        <v>2150.5</v>
      </c>
      <c r="J16">
        <v>43.1</v>
      </c>
      <c r="K16">
        <v>27.6</v>
      </c>
      <c r="L16">
        <v>29.6</v>
      </c>
      <c r="M16">
        <v>27.2</v>
      </c>
      <c r="P16">
        <v>2832.7142859999999</v>
      </c>
      <c r="R16">
        <f t="shared" si="0"/>
        <v>4.7638095582673214</v>
      </c>
    </row>
    <row r="17" spans="1:20" x14ac:dyDescent="0.25">
      <c r="A17" t="s">
        <v>16</v>
      </c>
      <c r="B17">
        <v>33.200000000000003</v>
      </c>
      <c r="C17">
        <v>35.9</v>
      </c>
      <c r="D17">
        <v>32.9</v>
      </c>
      <c r="E17">
        <v>34.200000000000003</v>
      </c>
      <c r="F17">
        <v>34.4</v>
      </c>
      <c r="G17">
        <v>33.6</v>
      </c>
      <c r="H17">
        <v>34.299999999999997</v>
      </c>
      <c r="I17">
        <v>34.299999999999997</v>
      </c>
      <c r="J17">
        <v>33.5</v>
      </c>
      <c r="K17">
        <v>29</v>
      </c>
      <c r="L17">
        <v>27.8</v>
      </c>
      <c r="M17">
        <v>26.6</v>
      </c>
      <c r="O17">
        <v>5</v>
      </c>
      <c r="P17">
        <v>1707.9142860000002</v>
      </c>
      <c r="R17">
        <f t="shared" si="0"/>
        <v>2.872219920151915</v>
      </c>
      <c r="S17">
        <v>2.391810864</v>
      </c>
      <c r="T17">
        <f t="shared" si="1"/>
        <v>0.35030609144975605</v>
      </c>
    </row>
    <row r="18" spans="1:20" x14ac:dyDescent="0.25">
      <c r="P18">
        <v>1217.114286</v>
      </c>
      <c r="R18">
        <f t="shared" si="0"/>
        <v>2.0468356790539044</v>
      </c>
    </row>
    <row r="19" spans="1:20" x14ac:dyDescent="0.25">
      <c r="C19">
        <v>2155.4857139999999</v>
      </c>
      <c r="P19">
        <v>1341.7142859999999</v>
      </c>
      <c r="R19">
        <f t="shared" si="0"/>
        <v>2.2563769920954937</v>
      </c>
    </row>
    <row r="20" spans="1:20" x14ac:dyDescent="0.25">
      <c r="O20">
        <v>6</v>
      </c>
      <c r="P20">
        <v>2172.2142859999999</v>
      </c>
      <c r="R20">
        <f t="shared" si="0"/>
        <v>3.6530387937089763</v>
      </c>
      <c r="S20">
        <v>3.2010506699999999</v>
      </c>
      <c r="T20">
        <f t="shared" si="1"/>
        <v>0.32074077014327923</v>
      </c>
    </row>
    <row r="21" spans="1:20" x14ac:dyDescent="0.25">
      <c r="C21">
        <f>C11-2155.485714</f>
        <v>61009.914285999999</v>
      </c>
      <c r="D21">
        <f>D11-2155.485714</f>
        <v>57437.814286000001</v>
      </c>
      <c r="E21">
        <f>E11-2155.485714</f>
        <v>32133.414286000003</v>
      </c>
      <c r="F21">
        <f>F11-2155.485714</f>
        <v>16646.614286</v>
      </c>
      <c r="G21">
        <f>G11-2155.485714</f>
        <v>3046.2142859999999</v>
      </c>
      <c r="H21">
        <f>H11-2155.485714</f>
        <v>1707.9142860000002</v>
      </c>
      <c r="I21">
        <f>I11-2155.485714</f>
        <v>2172.2142859999999</v>
      </c>
      <c r="P21">
        <v>1749.4142860000002</v>
      </c>
      <c r="R21">
        <f t="shared" si="0"/>
        <v>2.9420109674330219</v>
      </c>
    </row>
    <row r="22" spans="1:20" x14ac:dyDescent="0.25">
      <c r="C22">
        <f t="shared" ref="C22:I25" si="2">C12-2155.485714</f>
        <v>60106.214285999995</v>
      </c>
      <c r="D22">
        <f t="shared" si="2"/>
        <v>60326.714285999995</v>
      </c>
      <c r="E22">
        <f t="shared" si="2"/>
        <v>37006.114285999996</v>
      </c>
      <c r="F22">
        <f t="shared" si="2"/>
        <v>17398.814286000001</v>
      </c>
      <c r="G22">
        <f t="shared" si="2"/>
        <v>2940.5142860000001</v>
      </c>
      <c r="H22">
        <f t="shared" si="2"/>
        <v>1757.4142860000002</v>
      </c>
      <c r="I22">
        <f t="shared" si="2"/>
        <v>1410.114286</v>
      </c>
      <c r="P22">
        <v>1788.7142859999999</v>
      </c>
      <c r="R22">
        <f t="shared" si="0"/>
        <v>3.0081022483522388</v>
      </c>
    </row>
    <row r="23" spans="1:20" x14ac:dyDescent="0.25">
      <c r="C23">
        <f t="shared" si="2"/>
        <v>58677.314286000001</v>
      </c>
      <c r="D23">
        <f t="shared" si="2"/>
        <v>58432.614285999996</v>
      </c>
      <c r="E23">
        <f t="shared" si="2"/>
        <v>35676.314286000001</v>
      </c>
      <c r="F23">
        <f t="shared" si="2"/>
        <v>12763.714286</v>
      </c>
      <c r="G23">
        <f t="shared" si="2"/>
        <v>2495.6142860000004</v>
      </c>
      <c r="H23">
        <f t="shared" si="2"/>
        <v>790.81428600000027</v>
      </c>
      <c r="I23">
        <f t="shared" si="2"/>
        <v>1749.4142860000002</v>
      </c>
    </row>
    <row r="24" spans="1:20" x14ac:dyDescent="0.25">
      <c r="C24">
        <f t="shared" si="2"/>
        <v>58954.414285999999</v>
      </c>
      <c r="D24">
        <f t="shared" si="2"/>
        <v>57791.214285999995</v>
      </c>
      <c r="E24">
        <f t="shared" si="2"/>
        <v>36704.514285999998</v>
      </c>
      <c r="F24">
        <f t="shared" si="2"/>
        <v>14452.314285999999</v>
      </c>
      <c r="G24">
        <f t="shared" si="2"/>
        <v>2038.8142860000003</v>
      </c>
      <c r="H24">
        <f t="shared" si="2"/>
        <v>1217.114286</v>
      </c>
      <c r="I24">
        <f t="shared" si="2"/>
        <v>1788.7142859999999</v>
      </c>
    </row>
    <row r="25" spans="1:20" x14ac:dyDescent="0.25">
      <c r="C25">
        <f t="shared" si="2"/>
        <v>59329.014285999998</v>
      </c>
      <c r="D25">
        <f t="shared" si="2"/>
        <v>52810.614285999996</v>
      </c>
      <c r="E25">
        <f t="shared" si="2"/>
        <v>30516.414286000003</v>
      </c>
      <c r="F25">
        <f t="shared" si="2"/>
        <v>11472.514286</v>
      </c>
      <c r="G25">
        <f t="shared" si="2"/>
        <v>2832.7142859999999</v>
      </c>
      <c r="H25">
        <f t="shared" si="2"/>
        <v>1341.7142859999999</v>
      </c>
      <c r="I25">
        <f t="shared" si="2"/>
        <v>2751.4142859999997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23-03-05 12-54-39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2023-03-05T13:00:33Z</dcterms:created>
  <dcterms:modified xsi:type="dcterms:W3CDTF">2023-03-06T10:05:53Z</dcterms:modified>
</cp:coreProperties>
</file>